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trobrasbr-my.sharepoint.com/personal/acir_petrobras_com_br/Documents/Desktop/"/>
    </mc:Choice>
  </mc:AlternateContent>
  <xr:revisionPtr revIDLastSave="15" documentId="8_{2D0F5353-15C4-4CBC-9C3E-CFF0C793842D}" xr6:coauthVersionLast="47" xr6:coauthVersionMax="47" xr10:uidLastSave="{2CBCA75B-E492-46B3-9FB8-E86898BCA80A}"/>
  <bookViews>
    <workbookView xWindow="-110" yWindow="-110" windowWidth="19420" windowHeight="1030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5" i="1" l="1"/>
  <c r="G4" i="1"/>
  <c r="F9" i="1" l="1"/>
  <c r="G7" i="1" l="1"/>
  <c r="G3" i="1"/>
  <c r="G2" i="1"/>
  <c r="F8" i="1"/>
</calcChain>
</file>

<file path=xl/sharedStrings.xml><?xml version="1.0" encoding="utf-8"?>
<sst xmlns="http://schemas.openxmlformats.org/spreadsheetml/2006/main" count="133" uniqueCount="79">
  <si>
    <t>CNPJ</t>
  </si>
  <si>
    <t>02.998.611/0001-04</t>
  </si>
  <si>
    <t>28.005.122/0001-90</t>
  </si>
  <si>
    <t>57.755.217/0003-90</t>
  </si>
  <si>
    <t>02.831.210/0001-57</t>
  </si>
  <si>
    <t>33.000.0167/0001-01</t>
  </si>
  <si>
    <t xml:space="preserve"> 31/12/2021</t>
  </si>
  <si>
    <t>Objeto</t>
  </si>
  <si>
    <t>Enquadramento do processo</t>
  </si>
  <si>
    <t>Dispensa, Lei 13.303, Art. 29, Inciso X - específico para Contratação CUST,CUSD,CCD,CCT,CUSD-RC e CUST-RC</t>
  </si>
  <si>
    <t>Companhia de Transmissão e Energia Elétrica - CTEEP</t>
  </si>
  <si>
    <t>Contrato de Conexão ao Sistema de Transmissão - CCT</t>
  </si>
  <si>
    <t>Dispensa de licitação, Decreto nº 2.745/98</t>
  </si>
  <si>
    <t>Contrato de Uso do Sistema de Transmissão - CUST</t>
  </si>
  <si>
    <t xml:space="preserve">Operador Nacional do Sistema Elétrico - ONS e Concessionárias de Transmissão </t>
  </si>
  <si>
    <t>Até a extinção da concessão</t>
  </si>
  <si>
    <t>KPMG Auditores Independentes</t>
  </si>
  <si>
    <t>Serviços de Auditoria Contábil - Exercícios 2017, 2018, 2019, 2020 e 2021.</t>
  </si>
  <si>
    <t>Convite, Dec 2745, 3.1, C - Mínimo de 3 fornecedores, do ramo pertinente ao objeto, cadastrados ou não.</t>
  </si>
  <si>
    <t>Domingues e Pinho Contadores</t>
  </si>
  <si>
    <t>Serviços Contábeis</t>
  </si>
  <si>
    <t>Petróleo Brasileiro S.A. - Petrobras</t>
  </si>
  <si>
    <t>Dispensa de licitação (artigo 14 do Decreto 8.945/16)</t>
  </si>
  <si>
    <t>Contrato de compartilhamento de custos e despesas pelo uso de estrutura administrativa</t>
  </si>
  <si>
    <t>Início de vigência</t>
  </si>
  <si>
    <t>Fim  da vigência</t>
  </si>
  <si>
    <t>Saldo bruto do contrato</t>
  </si>
  <si>
    <t>Valor estimado do contrato</t>
  </si>
  <si>
    <t>x</t>
  </si>
  <si>
    <t>Termomacaé S.A.</t>
  </si>
  <si>
    <t>02.280.787/0001-07</t>
  </si>
  <si>
    <t xml:space="preserve">Dispensa de licitação </t>
  </si>
  <si>
    <t>Valor Pago Julho</t>
  </si>
  <si>
    <t>Não teve pagto</t>
  </si>
  <si>
    <t>Valor Pago Dezembro 2021</t>
  </si>
  <si>
    <t>Valor Pago Janeiro 2022</t>
  </si>
  <si>
    <t>X</t>
  </si>
  <si>
    <t>xx</t>
  </si>
  <si>
    <t>Valor Pago Dezembro 2022</t>
  </si>
  <si>
    <t>Valor Pago fev  23</t>
  </si>
  <si>
    <t>Valor Pago Mar  23</t>
  </si>
  <si>
    <t>Valor Pago Abr  23</t>
  </si>
  <si>
    <t>Valor Pago Mai  23</t>
  </si>
  <si>
    <t>Valor Pago Jun  23</t>
  </si>
  <si>
    <t>Valor Pago Janeiro 2023</t>
  </si>
  <si>
    <t>Valor Pago Jul  23</t>
  </si>
  <si>
    <t>Valor Pago Ago 23</t>
  </si>
  <si>
    <t>Valor Pago Set  23</t>
  </si>
  <si>
    <t>Valor Pago Out  23</t>
  </si>
  <si>
    <t>Valor Pago Nov  23</t>
  </si>
  <si>
    <t>Valor Pago Dez  23</t>
  </si>
  <si>
    <t>Valor Pago Jan  24</t>
  </si>
  <si>
    <t>Valor Pago Fevereiro 2022</t>
  </si>
  <si>
    <t>Valor Pago Março 2022</t>
  </si>
  <si>
    <t>Valor Pago Abril 2022</t>
  </si>
  <si>
    <t>Valor Pago Maio 2022</t>
  </si>
  <si>
    <t>Valor Pago Junho 2022</t>
  </si>
  <si>
    <t>Valor Pago Julho 2022</t>
  </si>
  <si>
    <t>Valor Pago Agos 2022</t>
  </si>
  <si>
    <t>Valor Pago Set 2022</t>
  </si>
  <si>
    <t>Valor Pago Out 2022</t>
  </si>
  <si>
    <t>Valor Pago Nov 2022</t>
  </si>
  <si>
    <t>NOVO CONTRATO</t>
  </si>
  <si>
    <t>Serviços de Auditoria Contábil - Exercícios 2022, 2023,  e 2024.</t>
  </si>
  <si>
    <t xml:space="preserve">Valor Pago Agosto 2021 </t>
  </si>
  <si>
    <t>Valor Pago Setembro 2021</t>
  </si>
  <si>
    <t>Valor Pago Outubro 2021</t>
  </si>
  <si>
    <t xml:space="preserve">Valor Pago Novembro 2021 </t>
  </si>
  <si>
    <t>Valor Pago Fev  24</t>
  </si>
  <si>
    <t>Valor Pago Mar  24</t>
  </si>
  <si>
    <t>Valor Pago Abr  24</t>
  </si>
  <si>
    <t>Valor Pago Mai  24</t>
  </si>
  <si>
    <t>Valor Pago Jun  24</t>
  </si>
  <si>
    <t>rescindido</t>
  </si>
  <si>
    <t>N/A</t>
  </si>
  <si>
    <t>Valor Pago jul  24</t>
  </si>
  <si>
    <t>em processo rescisão</t>
  </si>
  <si>
    <t>Valor Pago Ago 24</t>
  </si>
  <si>
    <t>Valor Pago Set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</si>
</sst>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justify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justify" vertical="center" wrapText="1"/>
    </xf>
    <xf numFmtId="0" fontId="0" fillId="3" borderId="1" xfId="0" applyFill="1" applyBorder="1" applyAlignment="1">
      <alignment vertical="center"/>
    </xf>
    <xf numFmtId="44" fontId="5" fillId="3" borderId="2" xfId="0" applyNumberFormat="1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justify" vertical="center" wrapText="1"/>
    </xf>
    <xf numFmtId="44" fontId="5" fillId="3" borderId="2" xfId="0" applyNumberFormat="1" applyFont="1" applyFill="1" applyBorder="1" applyAlignment="1">
      <alignment horizontal="center" vertical="center" wrapText="1"/>
    </xf>
    <xf numFmtId="44" fontId="5" fillId="3" borderId="2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right" vertical="center"/>
    </xf>
    <xf numFmtId="14" fontId="5" fillId="3" borderId="1" xfId="0" applyNumberFormat="1" applyFont="1" applyFill="1" applyBorder="1" applyAlignment="1">
      <alignment vertical="center"/>
    </xf>
    <xf numFmtId="14" fontId="7" fillId="3" borderId="1" xfId="0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0"/>
  <sheetViews>
    <sheetView tabSelected="1" zoomScaleNormal="100" workbookViewId="0">
      <selection activeCell="AS3" sqref="AS3"/>
    </sheetView>
  </sheetViews>
  <sheetFormatPr defaultRowHeight="45" customHeight="1" x14ac:dyDescent="0.35"/>
  <cols>
    <col min="1" max="1" width="32" customWidth="1"/>
    <col min="2" max="2" width="7.36328125" customWidth="1"/>
    <col min="3" max="3" width="18.1796875" customWidth="1"/>
    <col min="4" max="4" width="21.1796875" customWidth="1"/>
    <col min="5" max="6" width="10.7265625" customWidth="1"/>
    <col min="7" max="7" width="16.81640625" customWidth="1"/>
    <col min="8" max="12" width="14.7265625" hidden="1" customWidth="1"/>
    <col min="13" max="13" width="13.453125" hidden="1" customWidth="1"/>
    <col min="14" max="17" width="13.54296875" hidden="1" customWidth="1"/>
    <col min="18" max="18" width="13.1796875" hidden="1" customWidth="1"/>
    <col min="19" max="19" width="13.26953125" hidden="1" customWidth="1"/>
    <col min="20" max="20" width="12.81640625" hidden="1" customWidth="1"/>
    <col min="21" max="21" width="13" hidden="1" customWidth="1"/>
    <col min="22" max="22" width="13.26953125" hidden="1" customWidth="1"/>
    <col min="23" max="23" width="13" hidden="1" customWidth="1"/>
    <col min="24" max="24" width="13.26953125" hidden="1" customWidth="1"/>
    <col min="25" max="25" width="13" hidden="1" customWidth="1"/>
    <col min="26" max="27" width="12.54296875" hidden="1" customWidth="1"/>
    <col min="28" max="30" width="12.7265625" hidden="1" customWidth="1"/>
    <col min="31" max="39" width="12.54296875" hidden="1" customWidth="1"/>
    <col min="40" max="40" width="14.453125" hidden="1" customWidth="1"/>
    <col min="41" max="41" width="15.1796875" hidden="1" customWidth="1"/>
    <col min="42" max="43" width="12.54296875" hidden="1" customWidth="1"/>
    <col min="44" max="44" width="14.1796875" hidden="1" customWidth="1"/>
    <col min="45" max="46" width="12.54296875" customWidth="1"/>
    <col min="47" max="47" width="17.26953125" customWidth="1"/>
    <col min="48" max="48" width="8.7265625" customWidth="1"/>
  </cols>
  <sheetData>
    <row r="1" spans="1:48" ht="45" customHeight="1" x14ac:dyDescent="0.35">
      <c r="A1" s="1"/>
      <c r="B1" s="1" t="s">
        <v>0</v>
      </c>
      <c r="C1" s="1" t="s">
        <v>8</v>
      </c>
      <c r="D1" s="21" t="s">
        <v>7</v>
      </c>
      <c r="E1" s="21" t="s">
        <v>24</v>
      </c>
      <c r="F1" s="21" t="s">
        <v>25</v>
      </c>
      <c r="G1" s="21" t="s">
        <v>27</v>
      </c>
      <c r="H1" s="22" t="s">
        <v>32</v>
      </c>
      <c r="I1" s="22" t="s">
        <v>64</v>
      </c>
      <c r="J1" s="22" t="s">
        <v>65</v>
      </c>
      <c r="K1" s="22" t="s">
        <v>66</v>
      </c>
      <c r="L1" s="22" t="s">
        <v>67</v>
      </c>
      <c r="M1" s="22" t="s">
        <v>34</v>
      </c>
      <c r="N1" s="22" t="s">
        <v>35</v>
      </c>
      <c r="O1" s="22" t="s">
        <v>52</v>
      </c>
      <c r="P1" s="22" t="s">
        <v>53</v>
      </c>
      <c r="Q1" s="22" t="s">
        <v>54</v>
      </c>
      <c r="R1" s="22" t="s">
        <v>55</v>
      </c>
      <c r="S1" s="22" t="s">
        <v>56</v>
      </c>
      <c r="T1" s="22" t="s">
        <v>57</v>
      </c>
      <c r="U1" s="22" t="s">
        <v>58</v>
      </c>
      <c r="V1" s="22" t="s">
        <v>59</v>
      </c>
      <c r="W1" s="22" t="s">
        <v>60</v>
      </c>
      <c r="X1" s="22" t="s">
        <v>61</v>
      </c>
      <c r="Y1" s="22" t="s">
        <v>38</v>
      </c>
      <c r="Z1" s="22" t="s">
        <v>44</v>
      </c>
      <c r="AA1" s="22" t="s">
        <v>39</v>
      </c>
      <c r="AB1" s="22" t="s">
        <v>40</v>
      </c>
      <c r="AC1" s="22" t="s">
        <v>41</v>
      </c>
      <c r="AD1" s="22" t="s">
        <v>42</v>
      </c>
      <c r="AE1" s="22" t="s">
        <v>43</v>
      </c>
      <c r="AF1" s="22" t="s">
        <v>45</v>
      </c>
      <c r="AG1" s="22" t="s">
        <v>46</v>
      </c>
      <c r="AH1" s="22" t="s">
        <v>47</v>
      </c>
      <c r="AI1" s="22" t="s">
        <v>48</v>
      </c>
      <c r="AJ1" s="22" t="s">
        <v>49</v>
      </c>
      <c r="AK1" s="22" t="s">
        <v>50</v>
      </c>
      <c r="AL1" s="22" t="s">
        <v>51</v>
      </c>
      <c r="AM1" s="22" t="s">
        <v>68</v>
      </c>
      <c r="AN1" s="22" t="s">
        <v>69</v>
      </c>
      <c r="AO1" s="22" t="s">
        <v>70</v>
      </c>
      <c r="AP1" s="22" t="s">
        <v>71</v>
      </c>
      <c r="AQ1" s="22" t="s">
        <v>72</v>
      </c>
      <c r="AR1" s="22" t="s">
        <v>75</v>
      </c>
      <c r="AS1" s="21" t="s">
        <v>77</v>
      </c>
      <c r="AT1" s="21" t="s">
        <v>78</v>
      </c>
      <c r="AU1" s="21" t="s">
        <v>26</v>
      </c>
    </row>
    <row r="2" spans="1:48" ht="45" customHeight="1" x14ac:dyDescent="0.35">
      <c r="A2" s="3" t="s">
        <v>10</v>
      </c>
      <c r="B2" s="6" t="s">
        <v>1</v>
      </c>
      <c r="C2" s="5" t="s">
        <v>9</v>
      </c>
      <c r="D2" s="10" t="s">
        <v>11</v>
      </c>
      <c r="E2" s="14">
        <v>39804</v>
      </c>
      <c r="F2" s="15" t="s">
        <v>15</v>
      </c>
      <c r="G2" s="13" t="e">
        <f>(#REF!)*15</f>
        <v>#REF!</v>
      </c>
      <c r="H2" s="13">
        <v>39529.43</v>
      </c>
      <c r="I2" s="13">
        <v>18177.91</v>
      </c>
      <c r="J2" s="13">
        <v>18177.91</v>
      </c>
      <c r="K2" s="13">
        <v>18177.91</v>
      </c>
      <c r="L2" s="13">
        <v>18177.91</v>
      </c>
      <c r="M2" s="13">
        <v>47544.98</v>
      </c>
      <c r="N2" s="13">
        <v>47544.98</v>
      </c>
      <c r="O2" s="13">
        <v>47544.98</v>
      </c>
      <c r="P2" s="13">
        <v>47544.98</v>
      </c>
      <c r="Q2" s="13">
        <v>47544.98</v>
      </c>
      <c r="R2" s="13">
        <v>47544.98</v>
      </c>
      <c r="S2" s="13">
        <v>47544.98</v>
      </c>
      <c r="T2" s="13">
        <v>47544.98</v>
      </c>
      <c r="U2" s="13">
        <v>47544.98</v>
      </c>
      <c r="V2" s="13">
        <v>44316.86</v>
      </c>
      <c r="W2" s="13">
        <v>44316.86</v>
      </c>
      <c r="X2" s="13">
        <v>44316.86</v>
      </c>
      <c r="Y2" s="13">
        <v>44316.86</v>
      </c>
      <c r="Z2" s="13">
        <v>44316.86</v>
      </c>
      <c r="AA2" s="13">
        <v>44316.86</v>
      </c>
      <c r="AB2" s="13">
        <v>44316.86</v>
      </c>
      <c r="AC2" s="13">
        <v>44316.86</v>
      </c>
      <c r="AD2" s="13">
        <v>44316.86</v>
      </c>
      <c r="AE2" s="13">
        <v>44316.86</v>
      </c>
      <c r="AF2" s="13">
        <v>47147.38</v>
      </c>
      <c r="AG2" s="13">
        <v>47147.38</v>
      </c>
      <c r="AH2" s="13">
        <v>47147.38</v>
      </c>
      <c r="AI2" s="13">
        <v>47147.38</v>
      </c>
      <c r="AJ2" s="13">
        <v>47147.38</v>
      </c>
      <c r="AK2" s="13">
        <v>47147.38</v>
      </c>
      <c r="AL2" s="13">
        <v>47147.38</v>
      </c>
      <c r="AM2" s="13">
        <v>47147.38</v>
      </c>
      <c r="AN2" s="13">
        <v>47147.38</v>
      </c>
      <c r="AO2" s="13">
        <v>47147.38</v>
      </c>
      <c r="AP2" s="16" t="s">
        <v>76</v>
      </c>
      <c r="AQ2" s="13"/>
      <c r="AR2" s="13"/>
      <c r="AS2" s="13"/>
      <c r="AT2" s="13"/>
      <c r="AU2" s="17" t="s">
        <v>74</v>
      </c>
      <c r="AV2" s="4"/>
    </row>
    <row r="3" spans="1:48" ht="45" customHeight="1" x14ac:dyDescent="0.35">
      <c r="A3" s="3" t="s">
        <v>14</v>
      </c>
      <c r="B3" s="6" t="s">
        <v>4</v>
      </c>
      <c r="C3" s="5" t="s">
        <v>9</v>
      </c>
      <c r="D3" s="11" t="s">
        <v>13</v>
      </c>
      <c r="E3" s="14">
        <v>39742</v>
      </c>
      <c r="F3" s="15" t="s">
        <v>15</v>
      </c>
      <c r="G3" s="13" t="e">
        <f>#REF!*15</f>
        <v>#REF!</v>
      </c>
      <c r="H3" s="13">
        <v>1053594.9099999999</v>
      </c>
      <c r="I3" s="13">
        <v>1054046.99</v>
      </c>
      <c r="J3" s="13">
        <v>1045951.11</v>
      </c>
      <c r="K3" s="13">
        <v>1048845.76</v>
      </c>
      <c r="L3" s="13">
        <v>1051099.71</v>
      </c>
      <c r="M3" s="13">
        <v>1053851.1499999999</v>
      </c>
      <c r="N3" s="13">
        <v>1051172.3500000001</v>
      </c>
      <c r="O3" s="13">
        <v>1058043.53</v>
      </c>
      <c r="P3" s="13">
        <v>1060703.6200000001</v>
      </c>
      <c r="Q3" s="13">
        <v>1058469.98</v>
      </c>
      <c r="R3" s="13">
        <v>1051844.74</v>
      </c>
      <c r="S3" s="13">
        <v>1053628.21</v>
      </c>
      <c r="T3" s="13">
        <v>1242494.1721000001</v>
      </c>
      <c r="U3" s="13">
        <v>1235460.29</v>
      </c>
      <c r="V3" s="13">
        <v>1248437.92</v>
      </c>
      <c r="W3" s="13">
        <v>1243370.93</v>
      </c>
      <c r="X3" s="13">
        <v>1245591.1299999999</v>
      </c>
      <c r="Y3" s="13">
        <v>1236357.3400000001</v>
      </c>
      <c r="Z3" s="13">
        <v>1228215.27</v>
      </c>
      <c r="AA3" s="13">
        <v>1231921.8</v>
      </c>
      <c r="AB3" s="13">
        <v>1236492.31</v>
      </c>
      <c r="AC3" s="13">
        <v>1242116.8</v>
      </c>
      <c r="AD3" s="13">
        <v>1243474.6599999999</v>
      </c>
      <c r="AE3" s="13">
        <v>1239761.21</v>
      </c>
      <c r="AF3" s="13">
        <v>1387070.52</v>
      </c>
      <c r="AG3" s="13">
        <v>1385782.67</v>
      </c>
      <c r="AH3" s="13">
        <v>1379402.62</v>
      </c>
      <c r="AI3" s="13">
        <v>1367830.05</v>
      </c>
      <c r="AJ3" s="13">
        <v>1373142.07</v>
      </c>
      <c r="AK3" s="13">
        <v>1369079.72</v>
      </c>
      <c r="AL3" s="13">
        <v>1370685.72</v>
      </c>
      <c r="AM3" s="13">
        <v>1386674.37</v>
      </c>
      <c r="AN3" s="13">
        <v>1384966.55</v>
      </c>
      <c r="AO3" s="13">
        <v>1381818.06</v>
      </c>
      <c r="AP3" s="16" t="s">
        <v>73</v>
      </c>
      <c r="AQ3" s="13"/>
      <c r="AR3" s="13"/>
      <c r="AS3" s="13"/>
      <c r="AT3" s="13"/>
      <c r="AU3" s="17" t="s">
        <v>74</v>
      </c>
      <c r="AV3" s="4"/>
    </row>
    <row r="4" spans="1:48" ht="58.5" hidden="1" customHeight="1" x14ac:dyDescent="0.35">
      <c r="A4" s="7" t="s">
        <v>16</v>
      </c>
      <c r="B4" s="8" t="s">
        <v>3</v>
      </c>
      <c r="C4" s="9" t="s">
        <v>18</v>
      </c>
      <c r="D4" s="11" t="s">
        <v>17</v>
      </c>
      <c r="E4" s="14">
        <v>42842</v>
      </c>
      <c r="F4" s="18">
        <v>44668</v>
      </c>
      <c r="G4" s="13">
        <f>178543.59+185424.84+155772</f>
        <v>519740.43</v>
      </c>
      <c r="H4" s="13">
        <v>163728.76999999999</v>
      </c>
      <c r="I4" s="13" t="s">
        <v>33</v>
      </c>
      <c r="J4" s="13" t="s">
        <v>33</v>
      </c>
      <c r="K4" s="13" t="s">
        <v>33</v>
      </c>
      <c r="L4" s="13" t="s">
        <v>33</v>
      </c>
      <c r="M4" s="13"/>
      <c r="N4" s="13" t="s">
        <v>33</v>
      </c>
      <c r="O4" s="13" t="s">
        <v>33</v>
      </c>
      <c r="P4" s="13" t="s">
        <v>33</v>
      </c>
      <c r="Q4" s="13"/>
      <c r="R4" s="13"/>
      <c r="S4" s="13">
        <v>168553.87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4"/>
    </row>
    <row r="5" spans="1:48" ht="45" customHeight="1" x14ac:dyDescent="0.35">
      <c r="A5" s="2" t="s">
        <v>16</v>
      </c>
      <c r="B5" s="6" t="s">
        <v>3</v>
      </c>
      <c r="C5" s="5" t="s">
        <v>18</v>
      </c>
      <c r="D5" s="11" t="s">
        <v>63</v>
      </c>
      <c r="E5" s="14">
        <v>44684</v>
      </c>
      <c r="F5" s="18">
        <v>45989</v>
      </c>
      <c r="G5" s="13">
        <v>195000</v>
      </c>
      <c r="H5" s="13"/>
      <c r="I5" s="13"/>
      <c r="J5" s="13"/>
      <c r="K5" s="13"/>
      <c r="L5" s="13"/>
      <c r="M5" s="13"/>
      <c r="N5" s="13"/>
      <c r="O5" s="13"/>
      <c r="P5" s="13"/>
      <c r="Q5" s="13" t="s">
        <v>62</v>
      </c>
      <c r="R5" s="13"/>
      <c r="S5" s="13"/>
      <c r="T5" s="13">
        <v>6724.14</v>
      </c>
      <c r="U5" s="13" t="s">
        <v>33</v>
      </c>
      <c r="V5" s="13">
        <v>4482.76</v>
      </c>
      <c r="W5" s="13" t="s">
        <v>33</v>
      </c>
      <c r="X5" s="13" t="s">
        <v>33</v>
      </c>
      <c r="Y5" s="13" t="s">
        <v>33</v>
      </c>
      <c r="Z5" s="13">
        <v>28838.03</v>
      </c>
      <c r="AA5" s="13" t="s">
        <v>33</v>
      </c>
      <c r="AB5" s="13" t="s">
        <v>33</v>
      </c>
      <c r="AC5" s="13" t="s">
        <v>33</v>
      </c>
      <c r="AD5" s="13" t="s">
        <v>33</v>
      </c>
      <c r="AE5" s="13" t="s">
        <v>33</v>
      </c>
      <c r="AF5" s="13" t="s">
        <v>33</v>
      </c>
      <c r="AG5" s="13" t="s">
        <v>33</v>
      </c>
      <c r="AH5" s="13" t="s">
        <v>33</v>
      </c>
      <c r="AI5" s="13" t="s">
        <v>33</v>
      </c>
      <c r="AJ5" s="13" t="s">
        <v>33</v>
      </c>
      <c r="AK5" s="13" t="s">
        <v>33</v>
      </c>
      <c r="AL5" s="13">
        <v>69849.009999999995</v>
      </c>
      <c r="AM5" s="13" t="s">
        <v>33</v>
      </c>
      <c r="AN5" s="13" t="s">
        <v>33</v>
      </c>
      <c r="AO5" s="13" t="s">
        <v>33</v>
      </c>
      <c r="AP5" s="13" t="s">
        <v>33</v>
      </c>
      <c r="AQ5" s="13">
        <v>30348.74</v>
      </c>
      <c r="AR5" s="13" t="s">
        <v>33</v>
      </c>
      <c r="AS5" s="23" t="s">
        <v>33</v>
      </c>
      <c r="AT5" s="23" t="s">
        <v>33</v>
      </c>
      <c r="AU5" s="13">
        <f>85107.06-AQ5</f>
        <v>54758.319999999992</v>
      </c>
      <c r="AV5" s="4"/>
    </row>
    <row r="6" spans="1:48" ht="45" customHeight="1" x14ac:dyDescent="0.35">
      <c r="A6" s="2" t="s">
        <v>19</v>
      </c>
      <c r="B6" s="6" t="s">
        <v>2</v>
      </c>
      <c r="C6" s="5" t="s">
        <v>12</v>
      </c>
      <c r="D6" s="12" t="s">
        <v>20</v>
      </c>
      <c r="E6" s="14">
        <v>44564</v>
      </c>
      <c r="F6" s="18">
        <v>46026</v>
      </c>
      <c r="G6" s="13">
        <v>624000</v>
      </c>
      <c r="H6" s="13"/>
      <c r="I6" s="13"/>
      <c r="J6" s="13"/>
      <c r="K6" s="13"/>
      <c r="L6" s="13"/>
      <c r="M6" s="13"/>
      <c r="N6" s="13"/>
      <c r="O6" s="13"/>
      <c r="P6" s="13">
        <v>26000</v>
      </c>
      <c r="Q6" s="13">
        <v>52000</v>
      </c>
      <c r="R6" s="13">
        <v>26000</v>
      </c>
      <c r="S6" s="13">
        <v>26000</v>
      </c>
      <c r="T6" s="13">
        <v>26000</v>
      </c>
      <c r="U6" s="13">
        <v>26000</v>
      </c>
      <c r="V6" s="13">
        <v>26000</v>
      </c>
      <c r="W6" s="13">
        <v>26000</v>
      </c>
      <c r="X6" s="13">
        <v>26000</v>
      </c>
      <c r="Y6" s="13">
        <v>26000</v>
      </c>
      <c r="Z6" s="13">
        <v>26000</v>
      </c>
      <c r="AA6" s="13">
        <v>26000</v>
      </c>
      <c r="AB6" s="13">
        <v>26000</v>
      </c>
      <c r="AC6" s="13">
        <v>26000</v>
      </c>
      <c r="AD6" s="13">
        <v>26000</v>
      </c>
      <c r="AE6" s="13">
        <v>26000</v>
      </c>
      <c r="AF6" s="13">
        <v>26000</v>
      </c>
      <c r="AG6" s="13">
        <v>26000</v>
      </c>
      <c r="AH6" s="13">
        <v>26000</v>
      </c>
      <c r="AI6" s="13">
        <v>26000</v>
      </c>
      <c r="AJ6" s="13">
        <v>26000</v>
      </c>
      <c r="AK6" s="13">
        <v>26000</v>
      </c>
      <c r="AL6" s="13">
        <v>26000</v>
      </c>
      <c r="AM6" s="13">
        <v>26000</v>
      </c>
      <c r="AN6" s="13">
        <v>26000</v>
      </c>
      <c r="AO6" s="13">
        <v>26000</v>
      </c>
      <c r="AP6" s="13">
        <v>26000</v>
      </c>
      <c r="AQ6" s="13">
        <v>26000</v>
      </c>
      <c r="AR6" s="13">
        <v>26000</v>
      </c>
      <c r="AS6" s="13">
        <v>26000</v>
      </c>
      <c r="AT6" s="13">
        <v>26000</v>
      </c>
      <c r="AU6" s="13">
        <v>416000</v>
      </c>
      <c r="AV6" s="4"/>
    </row>
    <row r="7" spans="1:48" ht="45" hidden="1" customHeight="1" x14ac:dyDescent="0.35">
      <c r="A7" s="2" t="s">
        <v>19</v>
      </c>
      <c r="B7" s="6" t="s">
        <v>2</v>
      </c>
      <c r="C7" s="5" t="s">
        <v>12</v>
      </c>
      <c r="D7" s="12" t="s">
        <v>20</v>
      </c>
      <c r="E7" s="19">
        <v>42370</v>
      </c>
      <c r="F7" s="18" t="s">
        <v>6</v>
      </c>
      <c r="G7" s="13">
        <f>977255.76+300000</f>
        <v>1277255.76</v>
      </c>
      <c r="H7" s="13">
        <v>1229088.33</v>
      </c>
      <c r="I7" s="13">
        <v>21614.86</v>
      </c>
      <c r="J7" s="13">
        <v>23462.5</v>
      </c>
      <c r="K7" s="13">
        <v>23462.5</v>
      </c>
      <c r="L7" s="13">
        <v>23462.5</v>
      </c>
      <c r="M7" s="13">
        <v>23462.5</v>
      </c>
      <c r="N7" s="17" t="s">
        <v>36</v>
      </c>
      <c r="O7" s="17" t="s">
        <v>36</v>
      </c>
      <c r="P7" s="17" t="s">
        <v>36</v>
      </c>
      <c r="Q7" s="17" t="s">
        <v>36</v>
      </c>
      <c r="R7" s="17" t="s">
        <v>28</v>
      </c>
      <c r="S7" s="17" t="s">
        <v>28</v>
      </c>
      <c r="T7" s="17" t="s">
        <v>28</v>
      </c>
      <c r="U7" s="17" t="s">
        <v>28</v>
      </c>
      <c r="V7" s="17" t="s">
        <v>28</v>
      </c>
      <c r="W7" s="17" t="s">
        <v>36</v>
      </c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3" t="s">
        <v>37</v>
      </c>
      <c r="AV7" s="4"/>
    </row>
    <row r="8" spans="1:48" ht="56.15" customHeight="1" x14ac:dyDescent="0.35">
      <c r="A8" s="2" t="s">
        <v>21</v>
      </c>
      <c r="B8" s="6" t="s">
        <v>5</v>
      </c>
      <c r="C8" s="5" t="s">
        <v>22</v>
      </c>
      <c r="D8" s="11" t="s">
        <v>23</v>
      </c>
      <c r="E8" s="19">
        <v>44407</v>
      </c>
      <c r="F8" s="20">
        <f>E8+1800</f>
        <v>46207</v>
      </c>
      <c r="G8" s="13">
        <v>3731206.9</v>
      </c>
      <c r="H8" s="13"/>
      <c r="I8" s="13"/>
      <c r="J8" s="13">
        <v>52481.37</v>
      </c>
      <c r="K8" s="13">
        <v>142468.28</v>
      </c>
      <c r="L8" s="13">
        <v>48314.7</v>
      </c>
      <c r="M8" s="13">
        <v>48314.7</v>
      </c>
      <c r="N8" s="13">
        <v>48314.7</v>
      </c>
      <c r="O8" s="13">
        <v>48314.7</v>
      </c>
      <c r="P8" s="13">
        <v>48314.7</v>
      </c>
      <c r="Q8" s="13">
        <v>48314.7</v>
      </c>
      <c r="R8" s="13">
        <v>48314.7</v>
      </c>
      <c r="S8" s="13">
        <v>48314.7</v>
      </c>
      <c r="T8" s="13">
        <v>48314.7</v>
      </c>
      <c r="U8" s="13">
        <v>48314.7</v>
      </c>
      <c r="V8" s="13">
        <v>48314.7</v>
      </c>
      <c r="W8" s="13">
        <v>48314.7</v>
      </c>
      <c r="X8" s="13">
        <v>48314.7</v>
      </c>
      <c r="Y8" s="13">
        <v>48314.7</v>
      </c>
      <c r="Z8" s="13">
        <v>48314.7</v>
      </c>
      <c r="AA8" s="13">
        <v>48314.7</v>
      </c>
      <c r="AB8" s="13">
        <v>48314.7</v>
      </c>
      <c r="AC8" s="13">
        <v>48314.7</v>
      </c>
      <c r="AD8" s="13">
        <v>48314.7</v>
      </c>
      <c r="AE8" s="13">
        <v>48314.7</v>
      </c>
      <c r="AF8" s="13">
        <v>48314.7</v>
      </c>
      <c r="AG8" s="13">
        <v>48314.7</v>
      </c>
      <c r="AH8" s="13">
        <v>48314.7</v>
      </c>
      <c r="AI8" s="13">
        <v>48314.7</v>
      </c>
      <c r="AJ8" s="13">
        <v>234287.65</v>
      </c>
      <c r="AK8" s="13">
        <v>48314.7</v>
      </c>
      <c r="AL8" s="13">
        <v>48314.7</v>
      </c>
      <c r="AM8" s="13">
        <v>48314.7</v>
      </c>
      <c r="AN8" s="13">
        <v>48314.7</v>
      </c>
      <c r="AO8" s="13">
        <v>48314.7</v>
      </c>
      <c r="AP8" s="13">
        <v>48314.7</v>
      </c>
      <c r="AQ8" s="13">
        <v>48314.7</v>
      </c>
      <c r="AR8" s="13">
        <v>48314.7</v>
      </c>
      <c r="AS8" s="13">
        <v>48314.7</v>
      </c>
      <c r="AT8" s="13">
        <v>48314.7</v>
      </c>
      <c r="AU8" s="13">
        <v>1949158</v>
      </c>
    </row>
    <row r="9" spans="1:48" ht="76.5" customHeight="1" x14ac:dyDescent="0.35">
      <c r="A9" s="2" t="s">
        <v>29</v>
      </c>
      <c r="B9" s="6" t="s">
        <v>30</v>
      </c>
      <c r="C9" s="5" t="s">
        <v>31</v>
      </c>
      <c r="D9" s="11" t="s">
        <v>23</v>
      </c>
      <c r="E9" s="19">
        <v>44075</v>
      </c>
      <c r="F9" s="20">
        <f>E9+730+730</f>
        <v>45535</v>
      </c>
      <c r="G9" s="13">
        <v>800000</v>
      </c>
      <c r="H9" s="13">
        <v>18648.02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>
        <v>12408.61</v>
      </c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 t="s">
        <v>33</v>
      </c>
      <c r="AO9" s="13" t="s">
        <v>33</v>
      </c>
      <c r="AP9" s="13" t="s">
        <v>33</v>
      </c>
      <c r="AQ9" s="13" t="s">
        <v>33</v>
      </c>
      <c r="AR9" s="13" t="s">
        <v>33</v>
      </c>
      <c r="AS9" s="23" t="s">
        <v>33</v>
      </c>
      <c r="AT9" s="23" t="s">
        <v>33</v>
      </c>
      <c r="AU9" s="13">
        <v>768943.37</v>
      </c>
    </row>
    <row r="10" spans="1:48" ht="14.5" x14ac:dyDescent="0.35">
      <c r="A10" s="24"/>
    </row>
  </sheetData>
  <phoneticPr fontId="4" type="noConversion"/>
  <pageMargins left="0.511811024" right="0.511811024" top="0.78740157499999996" bottom="0.78740157499999996" header="0.31496062000000002" footer="0.3149606200000000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Petrobras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Maria Pereira da Silva</dc:creator>
  <cp:lastModifiedBy>Acir Lopes Ferreira</cp:lastModifiedBy>
  <cp:lastPrinted>2024-10-21T21:01:30Z</cp:lastPrinted>
  <dcterms:created xsi:type="dcterms:W3CDTF">2018-10-08T14:32:18Z</dcterms:created>
  <dcterms:modified xsi:type="dcterms:W3CDTF">2024-10-21T21:01:36Z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iteId">
    <vt:lpwstr>5b6f6241-9a57-4be4-8e50-1dfa72e79a57</vt:lpwstr>
  </property>
  <property fmtid="{D5CDD505-2E9C-101B-9397-08002B2CF9AE}" pid="4" name="MSIP_Label_8e61996e-cafd-4c9a-8a94-2dc1b82131ae_Owner">
    <vt:lpwstr>cristianesilva.JPTE@petrobras.com.br</vt:lpwstr>
  </property>
  <property fmtid="{D5CDD505-2E9C-101B-9397-08002B2CF9AE}" pid="5" name="MSIP_Label_8e61996e-cafd-4c9a-8a94-2dc1b82131ae_SetDate">
    <vt:lpwstr>2020-06-01T18:43:47.5138699Z</vt:lpwstr>
  </property>
  <property fmtid="{D5CDD505-2E9C-101B-9397-08002B2CF9AE}" pid="6" name="MSIP_Label_8e61996e-cafd-4c9a-8a94-2dc1b82131ae_Name">
    <vt:lpwstr>NP-1</vt:lpwstr>
  </property>
  <property fmtid="{D5CDD505-2E9C-101B-9397-08002B2CF9AE}" pid="7" name="MSIP_Label_8e61996e-cafd-4c9a-8a94-2dc1b82131ae_Application">
    <vt:lpwstr>Microsoft Azure Information Protection</vt:lpwstr>
  </property>
  <property fmtid="{D5CDD505-2E9C-101B-9397-08002B2CF9AE}" pid="8" name="MSIP_Label_8e61996e-cafd-4c9a-8a94-2dc1b82131ae_ActionId">
    <vt:lpwstr>785b98ba-a242-4fe4-aada-b42d9c5b26b4</vt:lpwstr>
  </property>
  <property fmtid="{D5CDD505-2E9C-101B-9397-08002B2CF9AE}" pid="9" name="MSIP_Label_8e61996e-cafd-4c9a-8a94-2dc1b82131ae_Extended_MSFT_Method">
    <vt:lpwstr>Automatic</vt:lpwstr>
  </property>
  <property fmtid="{D5CDD505-2E9C-101B-9397-08002B2CF9AE}" pid="10" name="Sensitivity">
    <vt:lpwstr>NP-1</vt:lpwstr>
  </property>
</Properties>
</file>